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DGD-RTI\MOBILITE\MOBILITE SORTANTE\MOBILITES D'ETUDES\Mobilités 2024-2025\Critères de sélection\"/>
    </mc:Choice>
  </mc:AlternateContent>
  <bookViews>
    <workbookView xWindow="0" yWindow="465" windowWidth="28425" windowHeight="10785" activeTab="1"/>
  </bookViews>
  <sheets>
    <sheet name="Evaluation niveau académique" sheetId="1" r:id="rId1"/>
    <sheet name="Evaluation Qualité projet" sheetId="2"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0" i="2" l="1"/>
  <c r="C40" i="1"/>
  <c r="B36" i="2"/>
  <c r="B34" i="2"/>
  <c r="B13" i="2"/>
  <c r="B10" i="2"/>
  <c r="B17" i="2" l="1"/>
  <c r="B23" i="2" s="1"/>
  <c r="B30" i="2"/>
  <c r="B6" i="2"/>
  <c r="B39" i="1"/>
  <c r="B11" i="1"/>
</calcChain>
</file>

<file path=xl/sharedStrings.xml><?xml version="1.0" encoding="utf-8"?>
<sst xmlns="http://schemas.openxmlformats.org/spreadsheetml/2006/main" count="126" uniqueCount="109">
  <si>
    <r>
      <rPr>
        <b/>
        <sz val="8"/>
        <rFont val="Arial"/>
        <family val="2"/>
      </rPr>
      <t xml:space="preserve">DGD DIT
</t>
    </r>
    <r>
      <rPr>
        <sz val="8"/>
        <color rgb="FF808080"/>
        <rFont val="Arial MT"/>
        <family val="2"/>
      </rPr>
      <t xml:space="preserve">Affaire suivie par :
</t>
    </r>
    <r>
      <rPr>
        <sz val="8"/>
        <color rgb="FF808080"/>
        <rFont val="Arial MT"/>
        <family val="2"/>
      </rPr>
      <t xml:space="preserve">Pôle Mobilité sortante </t>
    </r>
    <r>
      <rPr>
        <sz val="8"/>
        <rFont val="Arial MT"/>
        <family val="2"/>
      </rPr>
      <t>outgoing@univ-grenoble-alpes.fr</t>
    </r>
  </si>
  <si>
    <r>
      <rPr>
        <b/>
        <sz val="10"/>
        <rFont val="Arial"/>
        <family val="2"/>
      </rPr>
      <t>Points</t>
    </r>
  </si>
  <si>
    <r>
      <rPr>
        <b/>
        <sz val="10"/>
        <rFont val="Arial"/>
        <family val="2"/>
      </rPr>
      <t>Attribution</t>
    </r>
  </si>
  <si>
    <r>
      <rPr>
        <sz val="10"/>
        <rFont val="Arial MT"/>
        <family val="2"/>
      </rPr>
      <t>Moyenne entre 10 et 10.5</t>
    </r>
  </si>
  <si>
    <r>
      <rPr>
        <sz val="10"/>
        <rFont val="Arial MT"/>
        <family val="2"/>
      </rPr>
      <t>1 point</t>
    </r>
  </si>
  <si>
    <r>
      <rPr>
        <sz val="10"/>
        <rFont val="Arial MT"/>
        <family val="2"/>
      </rPr>
      <t>Moyenne entre 10.51 et 11</t>
    </r>
  </si>
  <si>
    <r>
      <rPr>
        <sz val="10"/>
        <rFont val="Arial MT"/>
        <family val="2"/>
      </rPr>
      <t>2 points</t>
    </r>
  </si>
  <si>
    <r>
      <rPr>
        <sz val="10"/>
        <rFont val="Arial MT"/>
        <family val="2"/>
      </rPr>
      <t>Moyenne entre 11.01 et 11.5</t>
    </r>
  </si>
  <si>
    <r>
      <rPr>
        <sz val="10"/>
        <rFont val="Arial MT"/>
        <family val="2"/>
      </rPr>
      <t>3 points</t>
    </r>
  </si>
  <si>
    <r>
      <rPr>
        <sz val="10"/>
        <rFont val="Arial MT"/>
        <family val="2"/>
      </rPr>
      <t>Moyenne entre 11.51 et 12</t>
    </r>
  </si>
  <si>
    <r>
      <rPr>
        <sz val="10"/>
        <rFont val="Arial MT"/>
        <family val="2"/>
      </rPr>
      <t>4 points</t>
    </r>
  </si>
  <si>
    <r>
      <rPr>
        <sz val="10"/>
        <rFont val="Arial MT"/>
        <family val="2"/>
      </rPr>
      <t>Moyenne entre 12.01 et 12.5</t>
    </r>
  </si>
  <si>
    <r>
      <rPr>
        <sz val="10"/>
        <rFont val="Arial MT"/>
        <family val="2"/>
      </rPr>
      <t>5 points</t>
    </r>
  </si>
  <si>
    <r>
      <rPr>
        <sz val="10"/>
        <rFont val="Arial MT"/>
        <family val="2"/>
      </rPr>
      <t>Moyenne entre 12.51 et 13</t>
    </r>
  </si>
  <si>
    <r>
      <rPr>
        <sz val="10"/>
        <rFont val="Arial MT"/>
        <family val="2"/>
      </rPr>
      <t>6 points</t>
    </r>
  </si>
  <si>
    <r>
      <rPr>
        <sz val="10"/>
        <rFont val="Arial MT"/>
        <family val="2"/>
      </rPr>
      <t>Moyenne entre 13.01 et 13.5</t>
    </r>
  </si>
  <si>
    <r>
      <rPr>
        <sz val="10"/>
        <rFont val="Arial MT"/>
        <family val="2"/>
      </rPr>
      <t>7 points</t>
    </r>
  </si>
  <si>
    <r>
      <rPr>
        <sz val="10"/>
        <rFont val="Arial MT"/>
        <family val="2"/>
      </rPr>
      <t>Moyenne entre 13.51 et 14</t>
    </r>
  </si>
  <si>
    <r>
      <rPr>
        <sz val="10"/>
        <rFont val="Arial MT"/>
        <family val="2"/>
      </rPr>
      <t>8 points</t>
    </r>
  </si>
  <si>
    <r>
      <rPr>
        <sz val="10"/>
        <rFont val="Arial MT"/>
        <family val="2"/>
      </rPr>
      <t>Moyenne entre 14.01 et 14.5</t>
    </r>
  </si>
  <si>
    <r>
      <rPr>
        <sz val="10"/>
        <rFont val="Arial MT"/>
        <family val="2"/>
      </rPr>
      <t>9 points</t>
    </r>
  </si>
  <si>
    <r>
      <rPr>
        <sz val="10"/>
        <rFont val="Arial MT"/>
        <family val="2"/>
      </rPr>
      <t>Moyenne entre 14.51 et 15</t>
    </r>
  </si>
  <si>
    <r>
      <rPr>
        <sz val="10"/>
        <rFont val="Arial MT"/>
        <family val="2"/>
      </rPr>
      <t>10 points</t>
    </r>
  </si>
  <si>
    <r>
      <rPr>
        <sz val="10"/>
        <rFont val="Arial MT"/>
        <family val="2"/>
      </rPr>
      <t>Moyenne entre 15.01 et 15.5</t>
    </r>
  </si>
  <si>
    <r>
      <rPr>
        <sz val="10"/>
        <rFont val="Arial MT"/>
        <family val="2"/>
      </rPr>
      <t>11 points</t>
    </r>
  </si>
  <si>
    <r>
      <rPr>
        <sz val="10"/>
        <rFont val="Arial MT"/>
        <family val="2"/>
      </rPr>
      <t>Moyenne entre 15.51 et 16</t>
    </r>
  </si>
  <si>
    <r>
      <rPr>
        <sz val="10"/>
        <rFont val="Arial MT"/>
        <family val="2"/>
      </rPr>
      <t>12 points</t>
    </r>
  </si>
  <si>
    <r>
      <rPr>
        <sz val="10"/>
        <rFont val="Arial MT"/>
        <family val="2"/>
      </rPr>
      <t>Moyenne entre 16.01 et 16.5</t>
    </r>
  </si>
  <si>
    <r>
      <rPr>
        <sz val="10"/>
        <rFont val="Arial MT"/>
        <family val="2"/>
      </rPr>
      <t>13 points</t>
    </r>
  </si>
  <si>
    <r>
      <rPr>
        <sz val="10"/>
        <rFont val="Arial MT"/>
        <family val="2"/>
      </rPr>
      <t>Moyenne entre 16.51 et 17</t>
    </r>
  </si>
  <si>
    <r>
      <rPr>
        <sz val="10"/>
        <rFont val="Arial MT"/>
        <family val="2"/>
      </rPr>
      <t>14 points</t>
    </r>
  </si>
  <si>
    <r>
      <rPr>
        <sz val="10"/>
        <rFont val="Arial MT"/>
        <family val="2"/>
      </rPr>
      <t>Moyenne entre 17.01 et 17.5</t>
    </r>
  </si>
  <si>
    <r>
      <rPr>
        <sz val="10"/>
        <rFont val="Arial MT"/>
        <family val="2"/>
      </rPr>
      <t>15 points</t>
    </r>
  </si>
  <si>
    <r>
      <rPr>
        <sz val="10"/>
        <rFont val="Arial MT"/>
        <family val="2"/>
      </rPr>
      <t>Moyenne entre 17.51 et 18</t>
    </r>
  </si>
  <si>
    <r>
      <rPr>
        <sz val="10"/>
        <rFont val="Arial MT"/>
        <family val="2"/>
      </rPr>
      <t>16 points</t>
    </r>
  </si>
  <si>
    <r>
      <rPr>
        <sz val="10"/>
        <rFont val="Arial MT"/>
        <family val="2"/>
      </rPr>
      <t>Moyenne entre 18.01 et 18.5</t>
    </r>
  </si>
  <si>
    <r>
      <rPr>
        <sz val="10"/>
        <rFont val="Arial MT"/>
        <family val="2"/>
      </rPr>
      <t>17 points</t>
    </r>
  </si>
  <si>
    <r>
      <rPr>
        <sz val="10"/>
        <rFont val="Arial MT"/>
        <family val="2"/>
      </rPr>
      <t>Moyenne entre 18.51 et 19</t>
    </r>
  </si>
  <si>
    <r>
      <rPr>
        <sz val="10"/>
        <rFont val="Arial MT"/>
        <family val="2"/>
      </rPr>
      <t>18 points</t>
    </r>
  </si>
  <si>
    <r>
      <rPr>
        <sz val="10"/>
        <rFont val="Arial MT"/>
        <family val="2"/>
      </rPr>
      <t>Moyenne entre 19.01 et 19.5</t>
    </r>
  </si>
  <si>
    <r>
      <rPr>
        <sz val="10"/>
        <rFont val="Arial MT"/>
        <family val="2"/>
      </rPr>
      <t>19 points</t>
    </r>
  </si>
  <si>
    <r>
      <rPr>
        <sz val="10"/>
        <rFont val="Arial MT"/>
        <family val="2"/>
      </rPr>
      <t>Moyenne entre 19.51 et 20</t>
    </r>
  </si>
  <si>
    <r>
      <rPr>
        <sz val="10"/>
        <rFont val="Arial MT"/>
        <family val="2"/>
      </rPr>
      <t>20 points</t>
    </r>
  </si>
  <si>
    <r>
      <rPr>
        <b/>
        <sz val="10"/>
        <rFont val="Arial"/>
        <family val="2"/>
      </rPr>
      <t xml:space="preserve">Position classement dans la promotion précédente :
</t>
    </r>
    <r>
      <rPr>
        <b/>
        <sz val="10"/>
        <rFont val="Arial"/>
        <family val="2"/>
      </rPr>
      <t xml:space="preserve">(Attention </t>
    </r>
    <r>
      <rPr>
        <sz val="10"/>
        <rFont val="Arial MT"/>
        <family val="2"/>
      </rPr>
      <t>si classement précédent non connu attribuer les points « position classement) du 2</t>
    </r>
    <r>
      <rPr>
        <vertAlign val="superscript"/>
        <sz val="6.5"/>
        <rFont val="Arial MT"/>
        <family val="2"/>
      </rPr>
      <t xml:space="preserve">e </t>
    </r>
    <r>
      <rPr>
        <sz val="10"/>
        <rFont val="Arial MT"/>
        <family val="2"/>
      </rPr>
      <t>ou 3</t>
    </r>
    <r>
      <rPr>
        <vertAlign val="superscript"/>
        <sz val="6.5"/>
        <rFont val="Arial MT"/>
        <family val="2"/>
      </rPr>
      <t xml:space="preserve">e  </t>
    </r>
    <r>
      <rPr>
        <sz val="10"/>
        <rFont val="Arial MT"/>
        <family val="2"/>
      </rPr>
      <t>quart selon la dernière moyenne connue de l’étudiant</t>
    </r>
    <r>
      <rPr>
        <b/>
        <sz val="10"/>
        <rFont val="Arial"/>
        <family val="2"/>
      </rPr>
      <t>)</t>
    </r>
  </si>
  <si>
    <t xml:space="preserve">Composante </t>
  </si>
  <si>
    <t>Nom de l'évaluateur</t>
  </si>
  <si>
    <t>Nom et prénom du candidat</t>
  </si>
  <si>
    <t>Nom de la formation académique actuelle</t>
  </si>
  <si>
    <t>Evolution du dossier académique au fil des semestres (moyenne constante, en progression ou en diminution)</t>
  </si>
  <si>
    <t xml:space="preserve">Engagement péri-universitaire </t>
  </si>
  <si>
    <t xml:space="preserve">Motivations </t>
  </si>
  <si>
    <t>Mise en avant des compétences de l'étudiant en lien avec l'international</t>
  </si>
  <si>
    <t>Capacité de valorisation de l'expérience acquise (insertion monde professionnel, jobs, stages…)</t>
  </si>
  <si>
    <t>Autonomie de l'étudiant (savoir chercher les informations, savoir utiliser les outils du LEO avant de consulter les bureaux RI)</t>
  </si>
  <si>
    <t>Bonus méritant à l'appréciation de la composante</t>
  </si>
  <si>
    <t>BONUS</t>
  </si>
  <si>
    <t>POINTS  NIVEAU ACADEMIQUE (moyenne + position classement) /40 points</t>
  </si>
  <si>
    <r>
      <rPr>
        <sz val="10"/>
        <rFont val="Arial MT"/>
        <family val="2"/>
      </rPr>
      <t>1</t>
    </r>
    <r>
      <rPr>
        <vertAlign val="superscript"/>
        <sz val="6.5"/>
        <rFont val="Arial MT"/>
        <family val="2"/>
      </rPr>
      <t xml:space="preserve">e  </t>
    </r>
    <r>
      <rPr>
        <sz val="10"/>
        <rFont val="Arial MT"/>
        <family val="2"/>
      </rPr>
      <t>quart</t>
    </r>
  </si>
  <si>
    <r>
      <rPr>
        <sz val="10"/>
        <rFont val="Arial MT"/>
        <family val="2"/>
      </rPr>
      <t>2</t>
    </r>
    <r>
      <rPr>
        <vertAlign val="superscript"/>
        <sz val="6.5"/>
        <rFont val="Arial MT"/>
        <family val="2"/>
      </rPr>
      <t xml:space="preserve">e  </t>
    </r>
    <r>
      <rPr>
        <sz val="10"/>
        <rFont val="Arial MT"/>
        <family val="2"/>
      </rPr>
      <t>quart</t>
    </r>
  </si>
  <si>
    <r>
      <rPr>
        <sz val="10"/>
        <rFont val="Arial MT"/>
        <family val="2"/>
      </rPr>
      <t>3</t>
    </r>
    <r>
      <rPr>
        <vertAlign val="superscript"/>
        <sz val="6.5"/>
        <rFont val="Arial MT"/>
        <family val="2"/>
      </rPr>
      <t xml:space="preserve">e  </t>
    </r>
    <r>
      <rPr>
        <sz val="10"/>
        <rFont val="Arial MT"/>
        <family val="2"/>
      </rPr>
      <t>quart</t>
    </r>
  </si>
  <si>
    <r>
      <rPr>
        <sz val="10"/>
        <rFont val="Arial MT"/>
        <family val="2"/>
      </rPr>
      <t>4</t>
    </r>
    <r>
      <rPr>
        <vertAlign val="superscript"/>
        <sz val="6.5"/>
        <rFont val="Arial MT"/>
        <family val="2"/>
      </rPr>
      <t xml:space="preserve">e  </t>
    </r>
    <r>
      <rPr>
        <sz val="10"/>
        <rFont val="Arial MT"/>
        <family val="2"/>
      </rPr>
      <t>quart</t>
    </r>
  </si>
  <si>
    <t>Points attribués en fonction de la moyenne pondérée sur 2 ans</t>
  </si>
  <si>
    <t>Moyenne année n-2</t>
  </si>
  <si>
    <t>Coefficient appliqué</t>
  </si>
  <si>
    <t>Moyenne globale</t>
  </si>
  <si>
    <t>sur 5</t>
  </si>
  <si>
    <t>sur 2</t>
  </si>
  <si>
    <t>sur 1</t>
  </si>
  <si>
    <t>Barême</t>
  </si>
  <si>
    <t>sur 15</t>
  </si>
  <si>
    <t xml:space="preserve">Total cohérence </t>
  </si>
  <si>
    <t xml:space="preserve">Cohérence des vœux </t>
  </si>
  <si>
    <t>Qualité du projet</t>
  </si>
  <si>
    <t>Total qualité</t>
  </si>
  <si>
    <t>Total savoir être</t>
  </si>
  <si>
    <t>Savoir être étudiant</t>
  </si>
  <si>
    <t>Total Moyenne pondérée</t>
  </si>
  <si>
    <t>POINTS  EVALUATION QUALITE DU DOSSIER</t>
  </si>
  <si>
    <t>POINT EVALUATION TOTALE COMPOSANTE</t>
  </si>
  <si>
    <r>
      <t>Moyenne année</t>
    </r>
    <r>
      <rPr>
        <sz val="11"/>
        <color rgb="FFFF0000"/>
        <rFont val="Calibri (Corps)"/>
      </rPr>
      <t xml:space="preserve"> n-1</t>
    </r>
  </si>
  <si>
    <t xml:space="preserve">Avis du correspondant administratif sur le savoir-être de l'étudiant </t>
  </si>
  <si>
    <t>Avis pédagogique sur le savoir-être de l'étudiant</t>
  </si>
  <si>
    <t>Commentaires si étudiant hors UGA en n-1 et/ou n-2 :</t>
  </si>
  <si>
    <t>Participation ateliers de préparation à la candidature donnés en composante + réunions de rentrées de composante</t>
  </si>
  <si>
    <t>sur 4</t>
  </si>
  <si>
    <t>Sur 16</t>
  </si>
  <si>
    <t>Intérêt de(s) l'université(s) choisie(s) pour le projet académique de l'étudiant (toutes les universités choisies permetteraient à l'étudiant une plus-value pour leur projet de poursuite d'études ou une spécialisation intéressante dans leur domaine d'études)</t>
  </si>
  <si>
    <t xml:space="preserve">Préparation linguistique </t>
  </si>
  <si>
    <t>Engagement péri-universitaire (association, pratique sportive régulière ou encadrement sportif associatif, bénévolat)</t>
  </si>
  <si>
    <t>Engagement péri-universitaire  en lien avec le projet (Tandem linguistique/parrainage/association internationale…) ou préparation linguistique supplémentaire faite en dehors du cursus.</t>
  </si>
  <si>
    <t>Tous les vœux formulés prennent en compte l'adequation aux critères des partenaires (moyenne académique+niveau langue)</t>
  </si>
  <si>
    <t xml:space="preserve">Capacité d'anticipation (capacité à avoir réuni tous les documents demandés dans les délais, relevés de notes à jour, demandes de signature des enseignants ou de demandes de rdv faits en anticipant; pièces d'identité à jour) </t>
  </si>
  <si>
    <t>sur 10</t>
  </si>
  <si>
    <t>EVALUATION EN COMPOSANTE DES CANDIDATS POUR LES MOBILITES 2024-2025</t>
  </si>
  <si>
    <t>Total Bonus</t>
  </si>
  <si>
    <t>Commentaires sur l'étudiant (usage interne à la composante cette grille ne sera pas communiquée au central sauf en cas de recours étudiant)</t>
  </si>
  <si>
    <t>Total évaluation composante</t>
  </si>
  <si>
    <t>Total  niveau académique</t>
  </si>
  <si>
    <t>Cohérence cursus avec pré-choix de cours envisagés chez les partenaires (les cours choisis correspondent au cursus UGA, sont ouverts aux étudiants en échange à l'international - attention à la formulation étudiant international/étudiant en échange)</t>
  </si>
  <si>
    <t>Faisabilité du projet (adéquation entre les vœux de l'étudiant et les moyens mis en œuvre par l'étudiant pour le réaliser)</t>
  </si>
  <si>
    <t>Motivations pédagogiques de l'étudiant pour chaque université : l'étudiant mentionne sur le formulaire les choix pédagogiques qui l'ont amené à choisir cette destination : spécialisation utile pour valider son cursus, approche pédagogique spécifique, chaque destination est motivée et on comprend bien que l'étudiant part sur des destinations pensées en lien avec son parcours universitaire</t>
  </si>
  <si>
    <t>Le projet de départ de l'étudiant s'inscrit dans son projet de poursuite d'études/professionnel et il le met en avant dans sa candidature</t>
  </si>
  <si>
    <t>Lien avec sa composante en pré-candidature (prise de rdv, mails avec sa composante en amont de la candidature)</t>
  </si>
  <si>
    <t>sur 47 points max</t>
  </si>
  <si>
    <t xml:space="preserve">Bonus statut particulier: étudiant engagé, étudiant boursier, étudiant SAH, AHN, SHN  (sur présentation d'un justificatif) - 1 point cumulatif pour chaque justificatif présenté. </t>
  </si>
  <si>
    <t>sur 6 max</t>
  </si>
  <si>
    <t xml:space="preserve">Si un test de langue ((TOEFL, IELTS, CLES) n'est pas obligatoire pour les vœux formulés l'ajout d'une évaluation du niveau de langue d'enseignement (correspondant au niveau demandé par chaque partenaire sur chaque voeu ) sera bonifiée ici. Attention, l'évaluation doit être neutre et quantifiée : (Test de positionnement SELF, CLES, Test officiel) une lettre d'attestation de niveau faite par un enseignant de l'étudiant ne sera pas prise en compte). </t>
  </si>
  <si>
    <t>Travail (jobs été, étudiants) identifié comme servant à financer le projet de mobilité (à la différence du travail étudiant quotidien pour financer sa vie en France)</t>
  </si>
  <si>
    <t>Appréhension des enjeux de la mobilité : échange universitaire, pas uniquement tourisme ou curiosité personnelle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</si>
</sst>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MT"/>
    </font>
    <font>
      <b/>
      <sz val="11"/>
      <name val="Arial"/>
      <family val="2"/>
    </font>
    <font>
      <b/>
      <sz val="8"/>
      <name val="Arial"/>
      <family val="2"/>
    </font>
    <font>
      <sz val="8"/>
      <color rgb="FF808080"/>
      <name val="Arial MT"/>
      <family val="2"/>
    </font>
    <font>
      <sz val="8"/>
      <name val="Arial MT"/>
      <family val="2"/>
    </font>
    <font>
      <b/>
      <sz val="10"/>
      <color rgb="FFFFFFFF"/>
      <name val="Arial"/>
      <family val="2"/>
    </font>
    <font>
      <sz val="10"/>
      <name val="Arial MT"/>
      <family val="2"/>
    </font>
    <font>
      <vertAlign val="superscript"/>
      <sz val="6.5"/>
      <name val="Arial MT"/>
      <family val="2"/>
    </font>
    <font>
      <b/>
      <sz val="11"/>
      <color theme="1"/>
      <name val="Calibri"/>
      <family val="2"/>
      <scheme val="minor"/>
    </font>
    <font>
      <sz val="11"/>
      <name val="Arial"/>
      <family val="2"/>
    </font>
    <font>
      <b/>
      <sz val="10"/>
      <name val="Arial MT"/>
    </font>
    <font>
      <b/>
      <sz val="10"/>
      <color rgb="FF000000"/>
      <name val="Times New Roman"/>
      <family val="1"/>
    </font>
    <font>
      <b/>
      <sz val="10"/>
      <color theme="0"/>
      <name val="Arial"/>
      <family val="2"/>
    </font>
    <font>
      <b/>
      <sz val="11"/>
      <color theme="0"/>
      <name val="Times New Roman"/>
      <family val="1"/>
    </font>
    <font>
      <sz val="11"/>
      <color rgb="FFFF0000"/>
      <name val="Calibri (Corps)"/>
    </font>
    <font>
      <sz val="10"/>
      <color rgb="FFFF0000"/>
      <name val="Times New Roman"/>
      <family val="1"/>
    </font>
    <font>
      <sz val="20"/>
      <color rgb="FFFF0000"/>
      <name val="Times New Roman"/>
      <family val="1"/>
    </font>
  </fonts>
  <fills count="12">
    <fill>
      <patternFill patternType="none"/>
    </fill>
    <fill>
      <patternFill patternType="gray125"/>
    </fill>
    <fill>
      <patternFill patternType="solid">
        <fgColor rgb="FF001F5F"/>
      </patternFill>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bgColor indexed="64"/>
      </patternFill>
    </fill>
    <fill>
      <patternFill patternType="solid">
        <fgColor rgb="FF002060"/>
        <bgColor indexed="64"/>
      </patternFill>
    </fill>
    <fill>
      <patternFill patternType="solid">
        <fgColor theme="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4" fillId="0" borderId="1" xfId="0" applyFont="1" applyFill="1" applyBorder="1" applyAlignment="1">
      <alignment horizontal="left" vertical="center" wrapText="1" indent="5"/>
    </xf>
    <xf numFmtId="0" fontId="4" fillId="0" borderId="1" xfId="0" applyFont="1" applyFill="1" applyBorder="1" applyAlignment="1">
      <alignment horizontal="center" vertical="center" wrapText="1"/>
    </xf>
    <xf numFmtId="0" fontId="5" fillId="0" borderId="1" xfId="0" applyFont="1" applyFill="1" applyBorder="1" applyAlignment="1">
      <alignment horizontal="right" vertical="top" wrapText="1"/>
    </xf>
    <xf numFmtId="0" fontId="5" fillId="0" borderId="1" xfId="0" applyFont="1" applyFill="1" applyBorder="1" applyAlignment="1">
      <alignment horizontal="left" vertical="top" wrapText="1" indent="4"/>
    </xf>
    <xf numFmtId="0" fontId="13" fillId="0" borderId="6" xfId="0" applyFont="1" applyBorder="1"/>
    <xf numFmtId="0" fontId="4" fillId="3" borderId="4" xfId="0" applyFont="1" applyFill="1" applyBorder="1" applyAlignment="1">
      <alignment horizontal="center" vertical="center" wrapText="1"/>
    </xf>
    <xf numFmtId="0" fontId="11" fillId="0" borderId="1" xfId="0" applyFont="1" applyFill="1" applyBorder="1" applyAlignment="1">
      <alignment horizontal="right" vertical="top" wrapText="1"/>
    </xf>
    <xf numFmtId="0" fontId="0" fillId="0" borderId="0" xfId="0" applyFill="1" applyBorder="1" applyAlignment="1">
      <alignment horizontal="center" vertical="top"/>
    </xf>
    <xf numFmtId="0" fontId="4" fillId="3" borderId="14" xfId="0" applyFont="1" applyFill="1" applyBorder="1" applyAlignment="1">
      <alignment horizontal="center" vertical="center" wrapText="1"/>
    </xf>
    <xf numFmtId="0" fontId="0" fillId="0" borderId="6" xfId="0" applyFill="1" applyBorder="1" applyAlignment="1">
      <alignment horizontal="left" vertical="top"/>
    </xf>
    <xf numFmtId="0" fontId="4" fillId="3" borderId="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5" fillId="0" borderId="11" xfId="0" applyFont="1" applyFill="1" applyBorder="1" applyAlignment="1">
      <alignment horizontal="left" vertical="top" wrapText="1" indent="5"/>
    </xf>
    <xf numFmtId="0" fontId="10" fillId="5" borderId="1" xfId="0" applyFont="1" applyFill="1" applyBorder="1" applyAlignment="1">
      <alignment horizontal="left" vertical="center" wrapText="1"/>
    </xf>
    <xf numFmtId="0" fontId="6" fillId="4" borderId="6" xfId="0" applyFont="1" applyFill="1" applyBorder="1" applyAlignment="1">
      <alignment vertical="top" wrapText="1"/>
    </xf>
    <xf numFmtId="0" fontId="13" fillId="3" borderId="6" xfId="0" applyFont="1" applyFill="1" applyBorder="1"/>
    <xf numFmtId="0" fontId="13" fillId="8" borderId="6" xfId="0" applyFont="1" applyFill="1" applyBorder="1"/>
    <xf numFmtId="0" fontId="0" fillId="4" borderId="6" xfId="0" applyFill="1" applyBorder="1" applyAlignment="1">
      <alignment horizontal="left" vertical="top"/>
    </xf>
    <xf numFmtId="0" fontId="14" fillId="0" borderId="5" xfId="0" applyFont="1" applyFill="1" applyBorder="1" applyAlignment="1">
      <alignment horizontal="left" vertical="top" wrapText="1"/>
    </xf>
    <xf numFmtId="0" fontId="10" fillId="9" borderId="6" xfId="0" applyFont="1" applyFill="1" applyBorder="1" applyAlignment="1">
      <alignment horizontal="left" vertical="center" wrapText="1"/>
    </xf>
    <xf numFmtId="0" fontId="6" fillId="6" borderId="6" xfId="0" applyFont="1" applyFill="1" applyBorder="1" applyAlignment="1">
      <alignment horizontal="right" vertical="top" wrapText="1"/>
    </xf>
    <xf numFmtId="0" fontId="13" fillId="6" borderId="6" xfId="0" applyFont="1" applyFill="1" applyBorder="1"/>
    <xf numFmtId="0" fontId="6" fillId="6" borderId="2" xfId="0" applyFont="1" applyFill="1" applyBorder="1" applyAlignment="1">
      <alignment horizontal="right" vertical="top" wrapText="1"/>
    </xf>
    <xf numFmtId="0" fontId="3" fillId="0" borderId="6" xfId="0" applyFont="1" applyBorder="1"/>
    <xf numFmtId="0" fontId="14" fillId="7" borderId="1" xfId="0" applyFont="1" applyFill="1" applyBorder="1" applyAlignment="1">
      <alignment horizontal="center" vertical="top" wrapText="1"/>
    </xf>
    <xf numFmtId="0" fontId="6" fillId="3" borderId="6" xfId="0" applyFont="1" applyFill="1" applyBorder="1" applyAlignment="1">
      <alignment horizontal="center" vertical="center" wrapText="1"/>
    </xf>
    <xf numFmtId="0" fontId="18" fillId="9" borderId="6" xfId="0" applyFont="1" applyFill="1" applyBorder="1" applyAlignment="1">
      <alignment horizontal="left" vertical="center"/>
    </xf>
    <xf numFmtId="0" fontId="4" fillId="8" borderId="6" xfId="0" applyFont="1" applyFill="1" applyBorder="1" applyAlignment="1">
      <alignment horizontal="center" vertical="center" wrapText="1"/>
    </xf>
    <xf numFmtId="0" fontId="4" fillId="8" borderId="19" xfId="0" applyFont="1" applyFill="1" applyBorder="1" applyAlignment="1">
      <alignment horizontal="left" vertical="center" wrapText="1"/>
    </xf>
    <xf numFmtId="0" fontId="4" fillId="8" borderId="6" xfId="0" applyFont="1" applyFill="1" applyBorder="1" applyAlignment="1">
      <alignment horizontal="left" vertical="center" wrapText="1" indent="5"/>
    </xf>
    <xf numFmtId="0" fontId="4" fillId="8" borderId="4" xfId="0" applyFont="1" applyFill="1" applyBorder="1" applyAlignment="1">
      <alignment horizontal="center" vertical="center" wrapText="1"/>
    </xf>
    <xf numFmtId="0" fontId="0" fillId="10" borderId="0" xfId="0" applyFill="1" applyBorder="1" applyAlignment="1">
      <alignment horizontal="left" vertical="top"/>
    </xf>
    <xf numFmtId="0" fontId="13" fillId="6" borderId="6" xfId="0" applyFont="1" applyFill="1" applyBorder="1" applyAlignment="1">
      <alignment horizontal="right" wrapText="1"/>
    </xf>
    <xf numFmtId="0" fontId="16" fillId="0" borderId="6" xfId="0" applyFont="1" applyFill="1" applyBorder="1" applyAlignment="1">
      <alignment horizontal="center" vertical="center" wrapText="1"/>
    </xf>
    <xf numFmtId="0" fontId="0" fillId="0" borderId="0" xfId="0" applyFill="1" applyBorder="1" applyAlignment="1">
      <alignment horizontal="left" vertical="top" wrapText="1"/>
    </xf>
    <xf numFmtId="0" fontId="3" fillId="3" borderId="6" xfId="0" applyFont="1" applyFill="1" applyBorder="1" applyAlignment="1">
      <alignment wrapText="1"/>
    </xf>
    <xf numFmtId="0" fontId="14" fillId="3" borderId="1" xfId="0" applyFont="1" applyFill="1" applyBorder="1" applyAlignment="1">
      <alignment horizontal="left" vertical="top" wrapText="1"/>
    </xf>
    <xf numFmtId="0" fontId="13" fillId="7" borderId="6" xfId="0" applyFont="1" applyFill="1" applyBorder="1"/>
    <xf numFmtId="20" fontId="14" fillId="3" borderId="1" xfId="0" applyNumberFormat="1" applyFont="1" applyFill="1" applyBorder="1" applyAlignment="1">
      <alignment horizontal="left" vertical="top" wrapText="1"/>
    </xf>
    <xf numFmtId="0" fontId="14" fillId="3" borderId="5" xfId="0" applyFont="1" applyFill="1" applyBorder="1" applyAlignment="1">
      <alignment horizontal="left" vertical="top" wrapText="1"/>
    </xf>
    <xf numFmtId="0" fontId="16" fillId="11" borderId="6" xfId="0" applyFont="1" applyFill="1" applyBorder="1" applyAlignment="1">
      <alignment horizontal="left" vertical="top"/>
    </xf>
    <xf numFmtId="0" fontId="20" fillId="0" borderId="25" xfId="0" applyFont="1" applyFill="1" applyBorder="1" applyAlignment="1">
      <alignment horizontal="left" vertical="top"/>
    </xf>
    <xf numFmtId="0" fontId="20" fillId="0" borderId="26" xfId="0" applyFont="1" applyFill="1" applyBorder="1" applyAlignment="1">
      <alignment horizontal="left" vertical="top"/>
    </xf>
    <xf numFmtId="0" fontId="21" fillId="0" borderId="23" xfId="0" applyFont="1" applyFill="1" applyBorder="1" applyAlignment="1">
      <alignment horizontal="left" vertical="top" wrapText="1"/>
    </xf>
    <xf numFmtId="0" fontId="21" fillId="0" borderId="24" xfId="0" applyFont="1" applyFill="1" applyBorder="1" applyAlignment="1">
      <alignment horizontal="left" vertical="top"/>
    </xf>
    <xf numFmtId="0" fontId="2" fillId="3" borderId="6" xfId="0" applyFont="1" applyFill="1" applyBorder="1" applyAlignment="1">
      <alignment wrapText="1"/>
    </xf>
    <xf numFmtId="0" fontId="1" fillId="3" borderId="6" xfId="0" applyFont="1" applyFill="1" applyBorder="1" applyAlignment="1">
      <alignment wrapText="1"/>
    </xf>
    <xf numFmtId="0" fontId="4" fillId="0" borderId="9"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0" xfId="0" applyFill="1" applyBorder="1" applyAlignment="1">
      <alignment horizontal="left" vertical="top" wrapText="1" indent="19"/>
    </xf>
    <xf numFmtId="0" fontId="10" fillId="2" borderId="2" xfId="0" applyFont="1" applyFill="1" applyBorder="1" applyAlignment="1">
      <alignment horizontal="left" vertical="center" wrapText="1" indent="4"/>
    </xf>
    <xf numFmtId="0" fontId="4" fillId="2" borderId="3" xfId="0" applyFont="1" applyFill="1" applyBorder="1" applyAlignment="1">
      <alignment horizontal="left" vertical="center" wrapText="1" indent="4"/>
    </xf>
    <xf numFmtId="0" fontId="4" fillId="2" borderId="4" xfId="0" applyFont="1" applyFill="1" applyBorder="1" applyAlignment="1">
      <alignment horizontal="left" vertical="center" wrapText="1" indent="4"/>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0" fillId="8" borderId="5" xfId="0" applyFill="1" applyBorder="1" applyAlignment="1">
      <alignment horizontal="center" wrapText="1"/>
    </xf>
    <xf numFmtId="0" fontId="0" fillId="8" borderId="10" xfId="0" applyFill="1" applyBorder="1" applyAlignment="1">
      <alignment horizontal="center" wrapText="1"/>
    </xf>
    <xf numFmtId="0" fontId="0" fillId="8" borderId="11" xfId="0" applyFill="1" applyBorder="1" applyAlignment="1">
      <alignment horizontal="center" wrapText="1"/>
    </xf>
    <xf numFmtId="0" fontId="4" fillId="6"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0" fillId="0" borderId="6" xfId="0" applyFill="1" applyBorder="1" applyAlignment="1">
      <alignment horizontal="center"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49" fontId="14" fillId="0" borderId="21" xfId="0" applyNumberFormat="1" applyFont="1" applyFill="1" applyBorder="1" applyAlignment="1">
      <alignment horizontal="center" vertical="top" wrapText="1"/>
    </xf>
    <xf numFmtId="49" fontId="14" fillId="0" borderId="22" xfId="0" applyNumberFormat="1"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12" xfId="0" applyFont="1" applyFill="1" applyBorder="1" applyAlignment="1">
      <alignment horizontal="center" vertical="top" wrapText="1"/>
    </xf>
    <xf numFmtId="0" fontId="6" fillId="4" borderId="19" xfId="0" applyFont="1" applyFill="1" applyBorder="1" applyAlignment="1">
      <alignment horizontal="center" vertical="top" wrapText="1"/>
    </xf>
    <xf numFmtId="0" fontId="6" fillId="4"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6" borderId="20" xfId="0" applyFont="1" applyFill="1" applyBorder="1" applyAlignment="1">
      <alignment horizontal="center" vertical="top" wrapText="1"/>
    </xf>
    <xf numFmtId="0" fontId="4" fillId="6" borderId="6"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13" xfId="0" applyFont="1" applyFill="1" applyBorder="1" applyAlignment="1">
      <alignment horizontal="center" vertical="top" wrapText="1"/>
    </xf>
    <xf numFmtId="0" fontId="4" fillId="0" borderId="20" xfId="0" applyFont="1" applyFill="1" applyBorder="1" applyAlignment="1">
      <alignment horizontal="center" vertical="top"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4" fillId="0" borderId="2" xfId="0" applyFont="1" applyFill="1" applyBorder="1" applyAlignment="1">
      <alignment horizontal="right" vertical="top" wrapText="1"/>
    </xf>
    <xf numFmtId="0" fontId="4" fillId="0" borderId="3" xfId="0" applyFont="1" applyFill="1" applyBorder="1" applyAlignment="1">
      <alignment horizontal="right" vertical="top" wrapText="1"/>
    </xf>
    <xf numFmtId="0" fontId="4" fillId="7" borderId="2" xfId="0" applyFont="1" applyFill="1" applyBorder="1" applyAlignment="1">
      <alignment horizontal="center" vertical="top" wrapText="1"/>
    </xf>
    <xf numFmtId="0" fontId="4" fillId="7" borderId="3" xfId="0" applyFont="1" applyFill="1" applyBorder="1" applyAlignment="1">
      <alignment horizontal="center" vertical="top" wrapText="1"/>
    </xf>
    <xf numFmtId="0" fontId="10" fillId="2" borderId="2" xfId="0" applyFont="1" applyFill="1" applyBorder="1" applyAlignment="1">
      <alignment horizontal="left" vertical="top" wrapText="1" indent="8"/>
    </xf>
    <xf numFmtId="0" fontId="4" fillId="2" borderId="3" xfId="0" applyFont="1" applyFill="1" applyBorder="1" applyAlignment="1">
      <alignment horizontal="left" vertical="top" wrapText="1" indent="8"/>
    </xf>
    <xf numFmtId="0" fontId="4" fillId="2" borderId="4" xfId="0" applyFont="1" applyFill="1" applyBorder="1" applyAlignment="1">
      <alignment horizontal="left" vertical="top" wrapText="1" indent="8"/>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4" fillId="0" borderId="9" xfId="0" applyFont="1" applyFill="1" applyBorder="1" applyAlignment="1">
      <alignment horizontal="right" vertical="top" wrapText="1"/>
    </xf>
    <xf numFmtId="0" fontId="4" fillId="0" borderId="12"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67976</xdr:colOff>
      <xdr:row>0</xdr:row>
      <xdr:rowOff>0</xdr:rowOff>
    </xdr:from>
    <xdr:ext cx="1366460" cy="834765"/>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76" y="0"/>
          <a:ext cx="1366460" cy="834765"/>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utgoing@univ-grenoble-alp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3" workbookViewId="0">
      <selection activeCell="B5" sqref="B5:C5"/>
    </sheetView>
  </sheetViews>
  <sheetFormatPr baseColWidth="10" defaultColWidth="9.33203125" defaultRowHeight="12.75"/>
  <cols>
    <col min="1" max="1" width="102.6640625" customWidth="1"/>
    <col min="2" max="2" width="24.6640625" customWidth="1"/>
    <col min="3" max="3" width="24.33203125" customWidth="1"/>
    <col min="4" max="4" width="74.1640625" customWidth="1"/>
  </cols>
  <sheetData>
    <row r="1" spans="1:4" ht="68.25" customHeight="1">
      <c r="A1" s="55" t="s">
        <v>0</v>
      </c>
      <c r="B1" s="55"/>
      <c r="C1" s="55"/>
      <c r="D1" s="55"/>
    </row>
    <row r="2" spans="1:4" ht="12.75" customHeight="1"/>
    <row r="3" spans="1:4" ht="36" customHeight="1">
      <c r="A3" s="56" t="s">
        <v>93</v>
      </c>
      <c r="B3" s="57"/>
      <c r="C3" s="58"/>
    </row>
    <row r="4" spans="1:4" ht="36" customHeight="1">
      <c r="A4" s="6" t="s">
        <v>44</v>
      </c>
      <c r="B4" s="51"/>
      <c r="C4" s="52"/>
    </row>
    <row r="5" spans="1:4" ht="36" customHeight="1">
      <c r="A5" s="6" t="s">
        <v>45</v>
      </c>
      <c r="B5" s="51"/>
      <c r="C5" s="52"/>
    </row>
    <row r="6" spans="1:4" ht="36" customHeight="1">
      <c r="A6" s="6" t="s">
        <v>46</v>
      </c>
      <c r="B6" s="51"/>
      <c r="C6" s="52"/>
    </row>
    <row r="7" spans="1:4" ht="36" customHeight="1">
      <c r="A7" s="6" t="s">
        <v>47</v>
      </c>
      <c r="B7" s="53"/>
      <c r="C7" s="54"/>
    </row>
    <row r="8" spans="1:4" ht="36" customHeight="1">
      <c r="A8" s="18"/>
      <c r="B8" s="29" t="s">
        <v>64</v>
      </c>
      <c r="C8" s="29" t="s">
        <v>63</v>
      </c>
    </row>
    <row r="9" spans="1:4" ht="36" customHeight="1">
      <c r="A9" s="25" t="s">
        <v>62</v>
      </c>
      <c r="B9" s="13"/>
      <c r="C9" s="10">
        <v>1</v>
      </c>
    </row>
    <row r="10" spans="1:4" ht="36" customHeight="1">
      <c r="A10" s="25" t="s">
        <v>79</v>
      </c>
      <c r="B10" s="12"/>
      <c r="C10" s="7">
        <v>1.5</v>
      </c>
    </row>
    <row r="11" spans="1:4" ht="36" customHeight="1">
      <c r="A11" s="23" t="s">
        <v>76</v>
      </c>
      <c r="B11" s="65">
        <f>SUMPRODUCT(B9:B10,C9:C10)/SUM(C9,C10)</f>
        <v>0</v>
      </c>
      <c r="C11" s="66"/>
    </row>
    <row r="12" spans="1:4" ht="36" customHeight="1">
      <c r="A12" s="30" t="s">
        <v>61</v>
      </c>
      <c r="B12" s="31" t="s">
        <v>1</v>
      </c>
      <c r="C12" s="32" t="s">
        <v>2</v>
      </c>
    </row>
    <row r="13" spans="1:4" ht="36" customHeight="1">
      <c r="A13" s="4" t="s">
        <v>3</v>
      </c>
      <c r="B13" s="14" t="s">
        <v>4</v>
      </c>
      <c r="C13" s="62"/>
    </row>
    <row r="14" spans="1:4" ht="17.850000000000001" customHeight="1">
      <c r="A14" s="4" t="s">
        <v>5</v>
      </c>
      <c r="B14" s="5" t="s">
        <v>6</v>
      </c>
      <c r="C14" s="63"/>
    </row>
    <row r="15" spans="1:4" ht="17.850000000000001" customHeight="1">
      <c r="A15" s="4" t="s">
        <v>7</v>
      </c>
      <c r="B15" s="5" t="s">
        <v>8</v>
      </c>
      <c r="C15" s="63"/>
    </row>
    <row r="16" spans="1:4" ht="17.850000000000001" customHeight="1">
      <c r="A16" s="4" t="s">
        <v>9</v>
      </c>
      <c r="B16" s="5" t="s">
        <v>10</v>
      </c>
      <c r="C16" s="63"/>
    </row>
    <row r="17" spans="1:3" ht="17.850000000000001" customHeight="1">
      <c r="A17" s="4" t="s">
        <v>11</v>
      </c>
      <c r="B17" s="5" t="s">
        <v>12</v>
      </c>
      <c r="C17" s="63"/>
    </row>
    <row r="18" spans="1:3" ht="17.850000000000001" customHeight="1">
      <c r="A18" s="4" t="s">
        <v>13</v>
      </c>
      <c r="B18" s="5" t="s">
        <v>14</v>
      </c>
      <c r="C18" s="63"/>
    </row>
    <row r="19" spans="1:3" ht="17.850000000000001" customHeight="1">
      <c r="A19" s="4" t="s">
        <v>15</v>
      </c>
      <c r="B19" s="5" t="s">
        <v>16</v>
      </c>
      <c r="C19" s="63"/>
    </row>
    <row r="20" spans="1:3" ht="17.850000000000001" customHeight="1">
      <c r="A20" s="4" t="s">
        <v>17</v>
      </c>
      <c r="B20" s="5" t="s">
        <v>18</v>
      </c>
      <c r="C20" s="63"/>
    </row>
    <row r="21" spans="1:3" ht="17.850000000000001" customHeight="1">
      <c r="A21" s="4" t="s">
        <v>19</v>
      </c>
      <c r="B21" s="5" t="s">
        <v>20</v>
      </c>
      <c r="C21" s="63"/>
    </row>
    <row r="22" spans="1:3" ht="17.850000000000001" customHeight="1">
      <c r="A22" s="4" t="s">
        <v>21</v>
      </c>
      <c r="B22" s="5" t="s">
        <v>22</v>
      </c>
      <c r="C22" s="63"/>
    </row>
    <row r="23" spans="1:3" ht="17.850000000000001" customHeight="1">
      <c r="A23" s="4" t="s">
        <v>23</v>
      </c>
      <c r="B23" s="5" t="s">
        <v>24</v>
      </c>
      <c r="C23" s="63"/>
    </row>
    <row r="24" spans="1:3" ht="17.850000000000001" customHeight="1">
      <c r="A24" s="4" t="s">
        <v>25</v>
      </c>
      <c r="B24" s="5" t="s">
        <v>26</v>
      </c>
      <c r="C24" s="63"/>
    </row>
    <row r="25" spans="1:3" ht="17.850000000000001" customHeight="1">
      <c r="A25" s="4" t="s">
        <v>27</v>
      </c>
      <c r="B25" s="5" t="s">
        <v>28</v>
      </c>
      <c r="C25" s="63"/>
    </row>
    <row r="26" spans="1:3" ht="17.850000000000001" customHeight="1">
      <c r="A26" s="4" t="s">
        <v>29</v>
      </c>
      <c r="B26" s="5" t="s">
        <v>30</v>
      </c>
      <c r="C26" s="63"/>
    </row>
    <row r="27" spans="1:3" ht="17.850000000000001" customHeight="1">
      <c r="A27" s="4" t="s">
        <v>31</v>
      </c>
      <c r="B27" s="5" t="s">
        <v>32</v>
      </c>
      <c r="C27" s="63"/>
    </row>
    <row r="28" spans="1:3" ht="17.850000000000001" customHeight="1">
      <c r="A28" s="4" t="s">
        <v>33</v>
      </c>
      <c r="B28" s="5" t="s">
        <v>34</v>
      </c>
      <c r="C28" s="63"/>
    </row>
    <row r="29" spans="1:3" ht="17.850000000000001" customHeight="1">
      <c r="A29" s="4" t="s">
        <v>35</v>
      </c>
      <c r="B29" s="5" t="s">
        <v>36</v>
      </c>
      <c r="C29" s="63"/>
    </row>
    <row r="30" spans="1:3" ht="17.850000000000001" customHeight="1">
      <c r="A30" s="4" t="s">
        <v>37</v>
      </c>
      <c r="B30" s="5" t="s">
        <v>38</v>
      </c>
      <c r="C30" s="63"/>
    </row>
    <row r="31" spans="1:3" ht="17.850000000000001" customHeight="1">
      <c r="A31" s="4" t="s">
        <v>39</v>
      </c>
      <c r="B31" s="5" t="s">
        <v>40</v>
      </c>
      <c r="C31" s="63"/>
    </row>
    <row r="32" spans="1:3" ht="17.850000000000001" customHeight="1">
      <c r="A32" s="4" t="s">
        <v>41</v>
      </c>
      <c r="B32" s="5" t="s">
        <v>42</v>
      </c>
      <c r="C32" s="64"/>
    </row>
    <row r="33" spans="1:3" ht="38.25">
      <c r="A33" s="1" t="s">
        <v>43</v>
      </c>
      <c r="B33" s="2" t="s">
        <v>1</v>
      </c>
      <c r="C33" s="3" t="s">
        <v>2</v>
      </c>
    </row>
    <row r="34" spans="1:3" ht="36" customHeight="1">
      <c r="A34" s="8" t="s">
        <v>57</v>
      </c>
      <c r="B34" s="5" t="s">
        <v>42</v>
      </c>
      <c r="C34" s="62"/>
    </row>
    <row r="35" spans="1:3" ht="15.6" customHeight="1">
      <c r="A35" s="8" t="s">
        <v>58</v>
      </c>
      <c r="B35" s="5" t="s">
        <v>32</v>
      </c>
      <c r="C35" s="63"/>
    </row>
    <row r="36" spans="1:3" ht="15.6" customHeight="1">
      <c r="A36" s="8" t="s">
        <v>59</v>
      </c>
      <c r="B36" s="5" t="s">
        <v>22</v>
      </c>
      <c r="C36" s="63"/>
    </row>
    <row r="37" spans="1:3" ht="15.6" customHeight="1">
      <c r="A37" s="8" t="s">
        <v>60</v>
      </c>
      <c r="B37" s="5" t="s">
        <v>12</v>
      </c>
      <c r="C37" s="64"/>
    </row>
    <row r="38" spans="1:3" ht="54.75" customHeight="1">
      <c r="A38" s="59" t="s">
        <v>82</v>
      </c>
      <c r="B38" s="60"/>
      <c r="C38" s="61"/>
    </row>
    <row r="39" spans="1:3" ht="36" customHeight="1" thickBot="1">
      <c r="A39" s="15" t="s">
        <v>56</v>
      </c>
      <c r="B39" s="49">
        <f>SUM(C13,C34)</f>
        <v>0</v>
      </c>
      <c r="C39" s="50"/>
    </row>
    <row r="40" spans="1:3" ht="36" customHeight="1" thickBot="1">
      <c r="B40" s="43" t="s">
        <v>97</v>
      </c>
      <c r="C40" s="44">
        <f>SUM(B39)</f>
        <v>0</v>
      </c>
    </row>
    <row r="41" spans="1:3" ht="66" customHeight="1"/>
  </sheetData>
  <mergeCells count="11">
    <mergeCell ref="A1:D1"/>
    <mergeCell ref="A3:C3"/>
    <mergeCell ref="A38:C38"/>
    <mergeCell ref="C13:C32"/>
    <mergeCell ref="C34:C37"/>
    <mergeCell ref="B11:C11"/>
    <mergeCell ref="B39:C39"/>
    <mergeCell ref="B4:C4"/>
    <mergeCell ref="B5:C5"/>
    <mergeCell ref="B6:C6"/>
    <mergeCell ref="B7:C7"/>
  </mergeCells>
  <hyperlinks>
    <hyperlink ref="A1" r:id="rId1" display="mailto:outgoing@univ-grenoble-alpes.f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topLeftCell="A18" zoomScale="80" zoomScaleNormal="80" zoomScaleSheetLayoutView="80" workbookViewId="0">
      <selection activeCell="A18" sqref="A18"/>
    </sheetView>
  </sheetViews>
  <sheetFormatPr baseColWidth="10" defaultColWidth="9.33203125" defaultRowHeight="12.75"/>
  <cols>
    <col min="1" max="1" width="159.33203125" style="36" customWidth="1"/>
    <col min="2" max="2" width="31.1640625" customWidth="1"/>
    <col min="3" max="3" width="39.33203125" customWidth="1"/>
    <col min="4" max="4" width="25.5" customWidth="1"/>
  </cols>
  <sheetData>
    <row r="1" spans="1:4" ht="28.7" customHeight="1">
      <c r="A1" s="91" t="s">
        <v>93</v>
      </c>
      <c r="B1" s="92"/>
      <c r="C1" s="93"/>
      <c r="D1" s="33"/>
    </row>
    <row r="2" spans="1:4" ht="15" customHeight="1">
      <c r="A2" s="82" t="s">
        <v>71</v>
      </c>
      <c r="B2" s="78"/>
      <c r="C2" s="78"/>
      <c r="D2" s="16" t="s">
        <v>68</v>
      </c>
    </row>
    <row r="3" spans="1:4" ht="15">
      <c r="A3" s="37" t="s">
        <v>48</v>
      </c>
      <c r="B3" s="94"/>
      <c r="C3" s="95"/>
      <c r="D3" s="6" t="s">
        <v>65</v>
      </c>
    </row>
    <row r="4" spans="1:4" ht="30">
      <c r="A4" s="47" t="s">
        <v>98</v>
      </c>
      <c r="B4" s="94"/>
      <c r="C4" s="95"/>
      <c r="D4" s="6" t="s">
        <v>65</v>
      </c>
    </row>
    <row r="5" spans="1:4" ht="30">
      <c r="A5" s="48" t="s">
        <v>86</v>
      </c>
      <c r="B5" s="94"/>
      <c r="C5" s="95"/>
      <c r="D5" s="6" t="s">
        <v>65</v>
      </c>
    </row>
    <row r="6" spans="1:4" ht="15">
      <c r="A6" s="34" t="s">
        <v>70</v>
      </c>
      <c r="B6" s="96">
        <f>SUM(B3,B4,B5)</f>
        <v>0</v>
      </c>
      <c r="C6" s="97"/>
      <c r="D6" s="42" t="s">
        <v>69</v>
      </c>
    </row>
    <row r="7" spans="1:4" ht="15">
      <c r="A7" s="82" t="s">
        <v>72</v>
      </c>
      <c r="B7" s="78"/>
      <c r="C7" s="78"/>
      <c r="D7" s="19"/>
    </row>
    <row r="8" spans="1:4" ht="24.75" customHeight="1">
      <c r="A8" s="26" t="s">
        <v>87</v>
      </c>
      <c r="B8" s="100"/>
      <c r="C8" s="100"/>
      <c r="D8" s="39" t="s">
        <v>66</v>
      </c>
    </row>
    <row r="9" spans="1:4" ht="57">
      <c r="A9" s="38" t="s">
        <v>106</v>
      </c>
      <c r="B9" s="98"/>
      <c r="C9" s="99"/>
      <c r="D9" s="6"/>
    </row>
    <row r="10" spans="1:4" ht="15">
      <c r="A10" s="26" t="s">
        <v>49</v>
      </c>
      <c r="B10" s="101">
        <f>SUM(B14+B15+B16)</f>
        <v>0</v>
      </c>
      <c r="C10" s="102"/>
      <c r="D10" s="39" t="s">
        <v>84</v>
      </c>
    </row>
    <row r="11" spans="1:4" ht="14.25">
      <c r="A11" s="38" t="s">
        <v>88</v>
      </c>
      <c r="B11" s="69"/>
      <c r="C11" s="70"/>
      <c r="D11" s="11"/>
    </row>
    <row r="12" spans="1:4" ht="28.5">
      <c r="A12" s="38" t="s">
        <v>89</v>
      </c>
      <c r="B12" s="69"/>
      <c r="C12" s="70"/>
      <c r="D12" s="11"/>
    </row>
    <row r="13" spans="1:4" ht="15">
      <c r="A13" s="26" t="s">
        <v>99</v>
      </c>
      <c r="B13" s="85">
        <f>SUM(B14,B15,B16)</f>
        <v>0</v>
      </c>
      <c r="C13" s="86"/>
      <c r="D13" s="39" t="s">
        <v>65</v>
      </c>
    </row>
    <row r="14" spans="1:4" ht="28.5">
      <c r="A14" s="38" t="s">
        <v>107</v>
      </c>
      <c r="B14" s="87"/>
      <c r="C14" s="88"/>
      <c r="D14" s="6"/>
    </row>
    <row r="15" spans="1:4" ht="15">
      <c r="A15" s="38" t="s">
        <v>83</v>
      </c>
      <c r="B15" s="87"/>
      <c r="C15" s="88"/>
      <c r="D15" s="6"/>
    </row>
    <row r="16" spans="1:4" ht="15">
      <c r="A16" s="38" t="s">
        <v>90</v>
      </c>
      <c r="B16" s="87"/>
      <c r="C16" s="88"/>
      <c r="D16" s="6"/>
    </row>
    <row r="17" spans="1:4" ht="15">
      <c r="A17" s="26" t="s">
        <v>50</v>
      </c>
      <c r="B17" s="89">
        <f>SUM(B18,B19,B20,B21,B22)</f>
        <v>0</v>
      </c>
      <c r="C17" s="90"/>
      <c r="D17" s="39" t="s">
        <v>65</v>
      </c>
    </row>
    <row r="18" spans="1:4" ht="42.75">
      <c r="A18" s="38" t="s">
        <v>100</v>
      </c>
      <c r="B18" s="87"/>
      <c r="C18" s="88"/>
      <c r="D18" s="11"/>
    </row>
    <row r="19" spans="1:4" ht="14.25">
      <c r="A19" s="40" t="s">
        <v>51</v>
      </c>
      <c r="B19" s="87"/>
      <c r="C19" s="88"/>
      <c r="D19" s="11"/>
    </row>
    <row r="20" spans="1:4" ht="14.25">
      <c r="A20" s="38" t="s">
        <v>52</v>
      </c>
      <c r="B20" s="87"/>
      <c r="C20" s="88"/>
      <c r="D20" s="11"/>
    </row>
    <row r="21" spans="1:4" ht="14.25">
      <c r="A21" s="38" t="s">
        <v>108</v>
      </c>
      <c r="B21" s="69"/>
      <c r="C21" s="84"/>
      <c r="D21" s="11"/>
    </row>
    <row r="22" spans="1:4" ht="14.25">
      <c r="A22" s="38" t="s">
        <v>101</v>
      </c>
      <c r="B22" s="103"/>
      <c r="C22" s="104"/>
      <c r="D22" s="11"/>
    </row>
    <row r="23" spans="1:4" ht="15">
      <c r="A23" s="24" t="s">
        <v>73</v>
      </c>
      <c r="B23" s="81">
        <f>SUM(B9,B10,B13,B17)</f>
        <v>0</v>
      </c>
      <c r="C23" s="81"/>
      <c r="D23" s="42" t="s">
        <v>85</v>
      </c>
    </row>
    <row r="24" spans="1:4" ht="28.7" customHeight="1">
      <c r="A24" s="82" t="s">
        <v>75</v>
      </c>
      <c r="B24" s="83"/>
      <c r="C24" s="83"/>
      <c r="D24" s="19"/>
    </row>
    <row r="25" spans="1:4" ht="15">
      <c r="A25" s="38" t="s">
        <v>53</v>
      </c>
      <c r="B25" s="69"/>
      <c r="C25" s="70"/>
      <c r="D25" s="17" t="s">
        <v>66</v>
      </c>
    </row>
    <row r="26" spans="1:4" ht="15">
      <c r="A26" s="38" t="s">
        <v>102</v>
      </c>
      <c r="B26" s="69"/>
      <c r="C26" s="70"/>
      <c r="D26" s="17" t="s">
        <v>66</v>
      </c>
    </row>
    <row r="27" spans="1:4" ht="28.5">
      <c r="A27" s="38" t="s">
        <v>91</v>
      </c>
      <c r="B27" s="69"/>
      <c r="C27" s="70"/>
      <c r="D27" s="17" t="s">
        <v>66</v>
      </c>
    </row>
    <row r="28" spans="1:4" ht="15">
      <c r="A28" s="38" t="s">
        <v>80</v>
      </c>
      <c r="B28" s="69"/>
      <c r="C28" s="70"/>
      <c r="D28" s="17" t="s">
        <v>66</v>
      </c>
    </row>
    <row r="29" spans="1:4" ht="15">
      <c r="A29" s="41" t="s">
        <v>81</v>
      </c>
      <c r="B29" s="69"/>
      <c r="C29" s="70"/>
      <c r="D29" s="17" t="s">
        <v>66</v>
      </c>
    </row>
    <row r="30" spans="1:4" ht="15">
      <c r="A30" s="22" t="s">
        <v>74</v>
      </c>
      <c r="B30" s="79">
        <f>SUM(B25,B26,B27,B28,B29)</f>
        <v>0</v>
      </c>
      <c r="C30" s="80"/>
      <c r="D30" s="23" t="s">
        <v>92</v>
      </c>
    </row>
    <row r="31" spans="1:4" ht="15">
      <c r="A31" s="77" t="s">
        <v>55</v>
      </c>
      <c r="B31" s="78"/>
      <c r="C31" s="78"/>
      <c r="D31" s="19"/>
    </row>
    <row r="32" spans="1:4" ht="28.5">
      <c r="A32" s="38" t="s">
        <v>104</v>
      </c>
      <c r="B32" s="73"/>
      <c r="C32" s="74"/>
      <c r="D32" s="17" t="s">
        <v>65</v>
      </c>
    </row>
    <row r="33" spans="1:7" ht="15">
      <c r="A33" s="20" t="s">
        <v>54</v>
      </c>
      <c r="B33" s="75"/>
      <c r="C33" s="76"/>
      <c r="D33" s="17" t="s">
        <v>67</v>
      </c>
    </row>
    <row r="34" spans="1:7" ht="15">
      <c r="A34" s="22" t="s">
        <v>94</v>
      </c>
      <c r="B34" s="79">
        <f>SUM(B32+B33)</f>
        <v>0</v>
      </c>
      <c r="C34" s="80"/>
      <c r="D34" s="23" t="s">
        <v>105</v>
      </c>
    </row>
    <row r="35" spans="1:7" ht="82.5" customHeight="1">
      <c r="A35" s="27" t="s">
        <v>95</v>
      </c>
      <c r="B35" s="71"/>
      <c r="C35" s="72"/>
      <c r="D35" s="11"/>
    </row>
    <row r="36" spans="1:7" ht="37.5" customHeight="1">
      <c r="A36" s="21" t="s">
        <v>77</v>
      </c>
      <c r="B36" s="67">
        <f>SUM(B6,B23,B30,B32,B34)</f>
        <v>0</v>
      </c>
      <c r="C36" s="67"/>
      <c r="D36" s="28" t="s">
        <v>103</v>
      </c>
    </row>
    <row r="37" spans="1:7" ht="37.5" customHeight="1">
      <c r="A37" s="35" t="s">
        <v>78</v>
      </c>
      <c r="B37" s="68"/>
      <c r="C37" s="68"/>
      <c r="D37" s="68"/>
      <c r="G37" s="9"/>
    </row>
    <row r="39" spans="1:7" ht="13.5" thickBot="1"/>
    <row r="40" spans="1:7" ht="79.5" thickBot="1">
      <c r="B40" s="45" t="s">
        <v>96</v>
      </c>
      <c r="C40" s="46">
        <f>SUM('Evaluation niveau académique'!C40)+B36</f>
        <v>0</v>
      </c>
    </row>
  </sheetData>
  <mergeCells count="37">
    <mergeCell ref="B28:C28"/>
    <mergeCell ref="A1:C1"/>
    <mergeCell ref="B3:C3"/>
    <mergeCell ref="B4:C4"/>
    <mergeCell ref="B5:C5"/>
    <mergeCell ref="B6:C6"/>
    <mergeCell ref="A2:C2"/>
    <mergeCell ref="A7:C7"/>
    <mergeCell ref="B9:C9"/>
    <mergeCell ref="B8:C8"/>
    <mergeCell ref="B10:C10"/>
    <mergeCell ref="B11:C11"/>
    <mergeCell ref="B12:C12"/>
    <mergeCell ref="B22:C22"/>
    <mergeCell ref="B25:C25"/>
    <mergeCell ref="B26:C26"/>
    <mergeCell ref="B27:C27"/>
    <mergeCell ref="B23:C23"/>
    <mergeCell ref="A24:C24"/>
    <mergeCell ref="B21:C21"/>
    <mergeCell ref="B13:C13"/>
    <mergeCell ref="B14:C14"/>
    <mergeCell ref="B15:C15"/>
    <mergeCell ref="B16:C16"/>
    <mergeCell ref="B17:C17"/>
    <mergeCell ref="B18:C18"/>
    <mergeCell ref="B19:C19"/>
    <mergeCell ref="B20:C20"/>
    <mergeCell ref="B36:C36"/>
    <mergeCell ref="B37:D37"/>
    <mergeCell ref="B29:C29"/>
    <mergeCell ref="B35:C35"/>
    <mergeCell ref="B32:C32"/>
    <mergeCell ref="B33:C33"/>
    <mergeCell ref="A31:C31"/>
    <mergeCell ref="B30:C30"/>
    <mergeCell ref="B34:C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Evaluation niveau académique</vt:lpstr>
      <vt:lpstr>Evaluation Qualité projet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en composante des CANDIDATS POUR LES MOBILITES 2022-2023– Mobilités sur les accords UGA</dc:title>
  <dc:creator>CLAIRE GUILLAND</dc:creator>
  <cp:lastModifiedBy>ELODIE QUEFFELEC TAPIA</cp:lastModifiedBy>
  <dcterms:created xsi:type="dcterms:W3CDTF">2022-07-19T12:39:24Z</dcterms:created>
  <dcterms:modified xsi:type="dcterms:W3CDTF">2023-05-22T07:30:06Z</dcterms:modified>
</cp:coreProperties>
</file>